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workbookProtection workbookAlgorithmName="SHA-512" workbookHashValue="BGBrYt0XzyPxomZNJtSIn94+SN3Z56OwNl536Xc611ztwns3RmNa5hzqVc4fvsUqXLpylZ8A85Mq7IbONfp25w==" workbookSaltValue="T0ctJVdKxnE7YloPbeJAAg==" workbookSpinCount="100000" lockStructure="1"/>
  <bookViews>
    <workbookView xWindow="240" yWindow="110" windowWidth="14810" windowHeight="8010"/>
  </bookViews>
  <sheets>
    <sheet name="PDG" sheetId="14" r:id="rId1"/>
    <sheet name="DQE N°1 - Infrastructure" sheetId="2" r:id="rId2"/>
    <sheet name="DQE N°2 - Bâtiment" sheetId="10" r:id="rId3"/>
    <sheet name="DQE N°3 - AMO" sheetId="11" r:id="rId4"/>
    <sheet name="DQE N°4 - Ingénierie" sheetId="13" r:id="rId5"/>
    <sheet name="Récap" sheetId="3" r:id="rId6"/>
  </sheets>
  <definedNames>
    <definedName name="m_logo_marianne_acacher" localSheetId="0">PDG!$A$1</definedName>
    <definedName name="_xlnm.Print_Area" localSheetId="0">PDG!$A$1:$H$38</definedName>
  </definedNames>
  <calcPr calcId="162913"/>
  <fileRecoveryPr autoRecover="0"/>
</workbook>
</file>

<file path=xl/calcChain.xml><?xml version="1.0" encoding="utf-8"?>
<calcChain xmlns="http://schemas.openxmlformats.org/spreadsheetml/2006/main">
  <c r="F11" i="13" l="1"/>
  <c r="F10" i="13"/>
  <c r="F9" i="13"/>
  <c r="F8" i="13"/>
  <c r="F7" i="13"/>
  <c r="F6" i="13"/>
  <c r="F12" i="13" s="1"/>
  <c r="F13" i="13" s="1"/>
  <c r="F14" i="13" s="1"/>
  <c r="F17" i="11"/>
  <c r="F18" i="11"/>
  <c r="F16" i="11"/>
  <c r="F15" i="11"/>
  <c r="F14" i="11"/>
  <c r="F13" i="11"/>
  <c r="F12" i="11"/>
  <c r="F11" i="11"/>
  <c r="F10" i="11"/>
  <c r="F9" i="11"/>
  <c r="F8" i="11"/>
  <c r="F7" i="11"/>
  <c r="F6" i="11"/>
  <c r="G14" i="10"/>
  <c r="G13" i="10"/>
  <c r="G12" i="10"/>
  <c r="G11" i="10"/>
  <c r="G10" i="10"/>
  <c r="G9" i="10"/>
  <c r="G8" i="10"/>
  <c r="G7" i="10"/>
  <c r="G6" i="10"/>
  <c r="G12" i="2"/>
  <c r="C7" i="3" l="1"/>
  <c r="F19" i="11"/>
  <c r="G15" i="10"/>
  <c r="G16" i="10" l="1"/>
  <c r="G17" i="10" s="1"/>
  <c r="C5" i="3"/>
  <c r="F20" i="11"/>
  <c r="F21" i="11" s="1"/>
  <c r="C6" i="3"/>
  <c r="G7" i="2"/>
  <c r="G11" i="2" l="1"/>
  <c r="G10" i="2"/>
  <c r="G9" i="2"/>
  <c r="G8" i="2"/>
  <c r="G6" i="2"/>
  <c r="G13" i="2" l="1"/>
  <c r="C4" i="3" s="1"/>
  <c r="G14" i="2" l="1"/>
  <c r="G15" i="2" s="1"/>
  <c r="C8" i="3"/>
  <c r="C9" i="3" s="1"/>
  <c r="C10" i="3" s="1"/>
</calcChain>
</file>

<file path=xl/sharedStrings.xml><?xml version="1.0" encoding="utf-8"?>
<sst xmlns="http://schemas.openxmlformats.org/spreadsheetml/2006/main" count="173" uniqueCount="102">
  <si>
    <t xml:space="preserve">N° du Prix </t>
  </si>
  <si>
    <t>Code</t>
  </si>
  <si>
    <t>Libellé du prix</t>
  </si>
  <si>
    <t>Unité</t>
  </si>
  <si>
    <t>Montant €HT</t>
  </si>
  <si>
    <t>AVP</t>
  </si>
  <si>
    <t xml:space="preserve">Etudes d'Avant-Projet </t>
  </si>
  <si>
    <t>Forfait</t>
  </si>
  <si>
    <t>PRO</t>
  </si>
  <si>
    <t>Etudes de Projet</t>
  </si>
  <si>
    <t>ACT</t>
  </si>
  <si>
    <t>Assistance Contrat Travaux</t>
  </si>
  <si>
    <t>VISA</t>
  </si>
  <si>
    <t>VISA des Plans d'Exécution</t>
  </si>
  <si>
    <t>DET</t>
  </si>
  <si>
    <t>Direction de l'exécution des Travaux</t>
  </si>
  <si>
    <t>AOR</t>
  </si>
  <si>
    <t>Assistance aux opérations de Réception</t>
  </si>
  <si>
    <t>TVA 20%</t>
  </si>
  <si>
    <t>C1</t>
  </si>
  <si>
    <t>C2</t>
  </si>
  <si>
    <t>C3</t>
  </si>
  <si>
    <t>C6</t>
  </si>
  <si>
    <t>C7</t>
  </si>
  <si>
    <t>Directeur de projet</t>
  </si>
  <si>
    <t>Ingénieur spécialisé</t>
  </si>
  <si>
    <t>Technicien spécialisé</t>
  </si>
  <si>
    <t>Assistant(e) administratif(ve)</t>
  </si>
  <si>
    <t>C4</t>
  </si>
  <si>
    <t>Total HT</t>
  </si>
  <si>
    <t>Total TTC</t>
  </si>
  <si>
    <t>Récapitulatif</t>
  </si>
  <si>
    <t>Quantité</t>
  </si>
  <si>
    <t>J</t>
  </si>
  <si>
    <t>Prix unitaire</t>
  </si>
  <si>
    <t>Total général H.T</t>
  </si>
  <si>
    <t>T.V.A 20%</t>
  </si>
  <si>
    <t>Total général T.T.C</t>
  </si>
  <si>
    <t>C8</t>
  </si>
  <si>
    <t>OPC</t>
  </si>
  <si>
    <t>Ordonnancement, Pilotage et Coordination</t>
  </si>
  <si>
    <r>
      <t>Coût d’objectif 2000 k€ HT &lt; C</t>
    </r>
    <r>
      <rPr>
        <u/>
        <vertAlign val="subscript"/>
        <sz val="11"/>
        <color theme="1"/>
        <rFont val="Arial"/>
        <family val="2"/>
      </rPr>
      <t>0</t>
    </r>
    <r>
      <rPr>
        <u/>
        <sz val="11"/>
        <color theme="1"/>
        <rFont val="Arial"/>
        <family val="2"/>
      </rPr>
      <t xml:space="preserve"> ≤ 3000 k€ HT</t>
    </r>
  </si>
  <si>
    <t>J2</t>
  </si>
  <si>
    <t>ESQ</t>
  </si>
  <si>
    <t>Etudes d’Esquisse</t>
  </si>
  <si>
    <t>J3</t>
  </si>
  <si>
    <t>APS</t>
  </si>
  <si>
    <t>Avant-projet sommaire</t>
  </si>
  <si>
    <t>J4</t>
  </si>
  <si>
    <t>APD</t>
  </si>
  <si>
    <t>Avant-projet définitif (et PC)</t>
  </si>
  <si>
    <t>J5</t>
  </si>
  <si>
    <t>J6</t>
  </si>
  <si>
    <t>J8</t>
  </si>
  <si>
    <t>EXE</t>
  </si>
  <si>
    <t>Etudes d'exécution</t>
  </si>
  <si>
    <t>J9</t>
  </si>
  <si>
    <t>J10</t>
  </si>
  <si>
    <t>J11</t>
  </si>
  <si>
    <t>N1</t>
  </si>
  <si>
    <t>N2</t>
  </si>
  <si>
    <t>Chef de projet spécialisé</t>
  </si>
  <si>
    <t>N4</t>
  </si>
  <si>
    <t>N5</t>
  </si>
  <si>
    <t>N8</t>
  </si>
  <si>
    <t>N9</t>
  </si>
  <si>
    <t>Architecte bâtiment</t>
  </si>
  <si>
    <t>N11</t>
  </si>
  <si>
    <t>Architecte paysagiste</t>
  </si>
  <si>
    <t>N13</t>
  </si>
  <si>
    <t>Ingénieur Environnement</t>
  </si>
  <si>
    <t>N17</t>
  </si>
  <si>
    <t>Urbaniste</t>
  </si>
  <si>
    <t>N18</t>
  </si>
  <si>
    <t>Avocat ou Juriste</t>
  </si>
  <si>
    <t>N22</t>
  </si>
  <si>
    <t>Ingénieur AMO</t>
  </si>
  <si>
    <t>N24</t>
  </si>
  <si>
    <t>Consultant Marketing</t>
  </si>
  <si>
    <t>N25</t>
  </si>
  <si>
    <t>Expert financier et/ou fiscaliste</t>
  </si>
  <si>
    <t>DQE N°4 : Simulation pour un marché subséquent
d’ingénierie (Etudes règlementaires)</t>
  </si>
  <si>
    <t>M1</t>
  </si>
  <si>
    <t>Etude d’impact</t>
  </si>
  <si>
    <t>M3</t>
  </si>
  <si>
    <t>Etude Loi sur l’eau</t>
  </si>
  <si>
    <t>M6</t>
  </si>
  <si>
    <t>Hydraulique – Hydrogéologie</t>
  </si>
  <si>
    <t>M8</t>
  </si>
  <si>
    <t>CNPN</t>
  </si>
  <si>
    <t>M10</t>
  </si>
  <si>
    <t>Géotechnique G1</t>
  </si>
  <si>
    <t>M11</t>
  </si>
  <si>
    <t>Géotechnique G2</t>
  </si>
  <si>
    <t>DQE N°3 : Simulation pour un marché subséquent 
d’AMO (Programmation Générale)</t>
  </si>
  <si>
    <t>DQE N°2 : Simulation pour un marché subséquent 
de maîtrise d’œuvre - Bâtiments</t>
  </si>
  <si>
    <t>DQE N°1 : Simulation pour un marché subséquent 
de maîtrise d’œuvre - Infrastructures</t>
  </si>
  <si>
    <t>DQE N°1 - Simulation pour un marché subséquent de Maîtrise d'œuvre - Infrastructures</t>
  </si>
  <si>
    <t>DQE N°2 - Simulation pour un marché subséquent de Maîtrise d'œuvre -  Bâtiments</t>
  </si>
  <si>
    <t>DQE N°3 - Simulation pour un marché subséquent d'AMO (programmation générale)</t>
  </si>
  <si>
    <t>DQE N°4 - Simulation pour un marché subséquent d'ingénierie (études règlementaires)</t>
  </si>
  <si>
    <r>
      <t>Coût d’objectif 1000 k€ HT &lt; C</t>
    </r>
    <r>
      <rPr>
        <u/>
        <vertAlign val="subscript"/>
        <sz val="11"/>
        <rFont val="Arial"/>
        <family val="2"/>
      </rPr>
      <t>0</t>
    </r>
    <r>
      <rPr>
        <u/>
        <sz val="11"/>
        <rFont val="Arial"/>
        <family val="2"/>
      </rPr>
      <t xml:space="preserve"> ≤ 2000 k€ 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</si>
</sst>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u/>
      <sz val="12"/>
      <color rgb="FF59595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mbria"/>
      <family val="1"/>
    </font>
    <font>
      <u/>
      <sz val="11"/>
      <color theme="1"/>
      <name val="Arial"/>
      <family val="2"/>
    </font>
    <font>
      <u/>
      <vertAlign val="subscript"/>
      <sz val="11"/>
      <color theme="1"/>
      <name val="Arial"/>
      <family val="2"/>
    </font>
    <font>
      <sz val="10"/>
      <color theme="1"/>
      <name val="Cambria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7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u/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theme="8" tint="0.3999450666829432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6" fillId="4" borderId="2" xfId="0" applyFont="1" applyFill="1" applyBorder="1" applyAlignment="1">
      <alignment vertical="center" wrapText="1"/>
    </xf>
    <xf numFmtId="164" fontId="16" fillId="4" borderId="3" xfId="0" applyNumberFormat="1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vertical="center" wrapText="1"/>
    </xf>
    <xf numFmtId="164" fontId="16" fillId="5" borderId="5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right" vertic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3" xfId="0" applyNumberFormat="1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center" vertical="center" wrapText="1"/>
    </xf>
    <xf numFmtId="164" fontId="17" fillId="6" borderId="5" xfId="0" applyNumberFormat="1" applyFont="1" applyFill="1" applyBorder="1"/>
    <xf numFmtId="0" fontId="16" fillId="6" borderId="6" xfId="0" applyFont="1" applyFill="1" applyBorder="1" applyAlignment="1">
      <alignment horizontal="center" vertical="center" wrapText="1"/>
    </xf>
    <xf numFmtId="164" fontId="17" fillId="6" borderId="7" xfId="0" applyNumberFormat="1" applyFont="1" applyFill="1" applyBorder="1"/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164" fontId="18" fillId="0" borderId="9" xfId="0" applyNumberFormat="1" applyFont="1" applyBorder="1" applyAlignment="1" applyProtection="1">
      <alignment horizontal="center" vertical="center"/>
      <protection locked="0"/>
    </xf>
    <xf numFmtId="164" fontId="16" fillId="3" borderId="10" xfId="0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16" fillId="3" borderId="13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right" vertical="center"/>
    </xf>
    <xf numFmtId="0" fontId="19" fillId="0" borderId="0" xfId="0" applyFont="1"/>
    <xf numFmtId="0" fontId="16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164" fontId="17" fillId="2" borderId="13" xfId="0" applyNumberFormat="1" applyFont="1" applyFill="1" applyBorder="1"/>
    <xf numFmtId="0" fontId="16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164" fontId="17" fillId="2" borderId="16" xfId="0" applyNumberFormat="1" applyFont="1" applyFill="1" applyBorder="1"/>
    <xf numFmtId="0" fontId="18" fillId="0" borderId="15" xfId="0" applyFont="1" applyBorder="1" applyAlignment="1">
      <alignment horizontal="center" vertical="center"/>
    </xf>
    <xf numFmtId="164" fontId="18" fillId="0" borderId="15" xfId="0" applyNumberFormat="1" applyFont="1" applyBorder="1" applyAlignment="1" applyProtection="1">
      <alignment horizontal="center" vertical="center"/>
      <protection locked="0"/>
    </xf>
    <xf numFmtId="164" fontId="16" fillId="3" borderId="16" xfId="0" applyNumberFormat="1" applyFont="1" applyFill="1" applyBorder="1" applyAlignment="1">
      <alignment horizontal="righ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8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/>
    </xf>
    <xf numFmtId="164" fontId="18" fillId="0" borderId="28" xfId="0" applyNumberFormat="1" applyFont="1" applyBorder="1" applyAlignment="1" applyProtection="1">
      <alignment horizontal="center" vertical="center"/>
      <protection locked="0"/>
    </xf>
    <xf numFmtId="164" fontId="16" fillId="3" borderId="2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595959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76200</xdr:rowOff>
    </xdr:from>
    <xdr:to>
      <xdr:col>8</xdr:col>
      <xdr:colOff>12700</xdr:colOff>
      <xdr:row>25</xdr:row>
      <xdr:rowOff>209550</xdr:rowOff>
    </xdr:to>
    <xdr:sp macro="" textlink="">
      <xdr:nvSpPr>
        <xdr:cNvPr id="7174" name="Text Box 5">
          <a:extLst>
            <a:ext uri="{FF2B5EF4-FFF2-40B4-BE49-F238E27FC236}">
              <a16:creationId xmlns:a16="http://schemas.microsoft.com/office/drawing/2014/main" id="{308BB46B-624B-413F-8882-A19921A78709}"/>
            </a:ext>
          </a:extLst>
        </xdr:cNvPr>
        <xdr:cNvSpPr txBox="1">
          <a:spLocks noChangeArrowheads="1"/>
        </xdr:cNvSpPr>
      </xdr:nvSpPr>
      <xdr:spPr bwMode="auto">
        <a:xfrm>
          <a:off x="0" y="3048000"/>
          <a:ext cx="6108700" cy="2787650"/>
        </a:xfrm>
        <a:prstGeom prst="rect">
          <a:avLst/>
        </a:prstGeom>
        <a:solidFill>
          <a:srgbClr val="DAEEF3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0" i="0" u="none" strike="noStrike" baseline="0">
            <a:solidFill>
              <a:srgbClr val="000000"/>
            </a:solidFill>
            <a:latin typeface="Cambria"/>
            <a:cs typeface="Times New Roman"/>
          </a:endParaRP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COMMUNAUTE DE COMMUNES</a:t>
          </a:r>
          <a:endParaRPr lang="fr-FR" sz="1200" b="0" i="0" u="none" strike="noStrike" baseline="0">
            <a:solidFill>
              <a:srgbClr val="000000"/>
            </a:solidFill>
            <a:latin typeface="Cambria"/>
            <a:cs typeface="Times New Roman"/>
          </a:endParaRP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 LA PLAINE DE L’AIN</a:t>
          </a:r>
          <a:endParaRPr lang="fr-FR" sz="1200" b="0" i="0" u="none" strike="noStrike" baseline="0">
            <a:solidFill>
              <a:srgbClr val="000000"/>
            </a:solidFill>
            <a:latin typeface="Cambria"/>
            <a:cs typeface="Times New Roman"/>
          </a:endParaRP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0" i="0" u="none" strike="noStrike" baseline="0">
            <a:solidFill>
              <a:srgbClr val="000000"/>
            </a:solidFill>
            <a:latin typeface="Cambria"/>
            <a:cs typeface="Times New Roman"/>
          </a:endParaRP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Accord-Cadre d’Ingénierie pour la programmation, la conception et la réalisation du Technopôle ACMUTEP</a:t>
          </a:r>
          <a:endParaRPr lang="fr-FR" sz="1200" b="0" i="0" u="none" strike="noStrike" baseline="0">
            <a:solidFill>
              <a:srgbClr val="000000"/>
            </a:solidFill>
            <a:latin typeface="Cambria"/>
            <a:cs typeface="Times New Roman"/>
          </a:endParaRPr>
        </a:p>
        <a:p>
          <a:pPr algn="l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29</xdr:row>
      <xdr:rowOff>158750</xdr:rowOff>
    </xdr:from>
    <xdr:to>
      <xdr:col>8</xdr:col>
      <xdr:colOff>12700</xdr:colOff>
      <xdr:row>33</xdr:row>
      <xdr:rowOff>152400</xdr:rowOff>
    </xdr:to>
    <xdr:sp macro="" textlink="">
      <xdr:nvSpPr>
        <xdr:cNvPr id="7172" name="Text Box 7">
          <a:extLst>
            <a:ext uri="{FF2B5EF4-FFF2-40B4-BE49-F238E27FC236}">
              <a16:creationId xmlns:a16="http://schemas.microsoft.com/office/drawing/2014/main" id="{BD4A58A5-ADF3-421A-B526-21E57C0CD36D}"/>
            </a:ext>
          </a:extLst>
        </xdr:cNvPr>
        <xdr:cNvSpPr txBox="1">
          <a:spLocks noChangeArrowheads="1"/>
        </xdr:cNvSpPr>
      </xdr:nvSpPr>
      <xdr:spPr bwMode="auto">
        <a:xfrm>
          <a:off x="0" y="6851650"/>
          <a:ext cx="6108700" cy="1060450"/>
        </a:xfrm>
        <a:prstGeom prst="rect">
          <a:avLst/>
        </a:prstGeom>
        <a:solidFill>
          <a:srgbClr val="DAEEF3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B3 - Simulations de Détails Quantitatifs Estimatifs (DQE)</a:t>
          </a:r>
        </a:p>
      </xdr:txBody>
    </xdr:sp>
    <xdr:clientData/>
  </xdr:twoCellAnchor>
  <xdr:twoCellAnchor>
    <xdr:from>
      <xdr:col>2</xdr:col>
      <xdr:colOff>469900</xdr:colOff>
      <xdr:row>3</xdr:row>
      <xdr:rowOff>6350</xdr:rowOff>
    </xdr:from>
    <xdr:to>
      <xdr:col>5</xdr:col>
      <xdr:colOff>146050</xdr:colOff>
      <xdr:row>11</xdr:row>
      <xdr:rowOff>174625</xdr:rowOff>
    </xdr:to>
    <xdr:pic>
      <xdr:nvPicPr>
        <xdr:cNvPr id="7" name="Image 6" descr="Résultat de recherche d'images pour &quot;COMMUNAUTE DE COMMUNES DE LA PLAINE DE L'AIN&quot;">
          <a:extLst>
            <a:ext uri="{FF2B5EF4-FFF2-40B4-BE49-F238E27FC236}">
              <a16:creationId xmlns:a16="http://schemas.microsoft.com/office/drawing/2014/main" id="{51B22AF2-7FFB-4BD2-B521-09BCB560EAE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930275"/>
          <a:ext cx="1962150" cy="18383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abSelected="1" workbookViewId="0">
      <selection activeCell="H8" sqref="H8"/>
    </sheetView>
  </sheetViews>
  <sheetFormatPr baseColWidth="10" defaultRowHeight="14.5" x14ac:dyDescent="0.35"/>
  <sheetData>
    <row r="1" spans="1:1" x14ac:dyDescent="0.35">
      <c r="A1" s="10"/>
    </row>
    <row r="2" spans="1:1" x14ac:dyDescent="0.35">
      <c r="A2" s="12"/>
    </row>
    <row r="3" spans="1:1" ht="30" x14ac:dyDescent="0.35">
      <c r="A3" s="13"/>
    </row>
    <row r="4" spans="1:1" ht="30" x14ac:dyDescent="0.35">
      <c r="A4" s="13"/>
    </row>
    <row r="5" spans="1:1" x14ac:dyDescent="0.35">
      <c r="A5" s="12"/>
    </row>
    <row r="6" spans="1:1" x14ac:dyDescent="0.35">
      <c r="A6" s="12"/>
    </row>
    <row r="7" spans="1:1" x14ac:dyDescent="0.35">
      <c r="A7" s="12"/>
    </row>
    <row r="8" spans="1:1" x14ac:dyDescent="0.35">
      <c r="A8" s="12"/>
    </row>
    <row r="9" spans="1:1" x14ac:dyDescent="0.35">
      <c r="A9" s="14"/>
    </row>
    <row r="10" spans="1:1" x14ac:dyDescent="0.35">
      <c r="A10" s="14"/>
    </row>
    <row r="11" spans="1:1" x14ac:dyDescent="0.35">
      <c r="A11" s="14"/>
    </row>
    <row r="12" spans="1:1" x14ac:dyDescent="0.35">
      <c r="A12" s="14"/>
    </row>
    <row r="13" spans="1:1" x14ac:dyDescent="0.35">
      <c r="A13" s="14"/>
    </row>
    <row r="14" spans="1:1" x14ac:dyDescent="0.35">
      <c r="A14" s="14"/>
    </row>
    <row r="15" spans="1:1" x14ac:dyDescent="0.35">
      <c r="A15" s="14"/>
    </row>
    <row r="16" spans="1:1" x14ac:dyDescent="0.35">
      <c r="A16" s="14"/>
    </row>
    <row r="17" spans="1:1" ht="15" x14ac:dyDescent="0.35">
      <c r="A17" s="11"/>
    </row>
    <row r="18" spans="1:1" ht="20" x14ac:dyDescent="0.35">
      <c r="A18" s="15"/>
    </row>
    <row r="19" spans="1:1" ht="17.5" x14ac:dyDescent="0.35">
      <c r="A19" s="16"/>
    </row>
    <row r="20" spans="1:1" ht="22.5" x14ac:dyDescent="0.35">
      <c r="A20" s="17"/>
    </row>
    <row r="21" spans="1:1" ht="18" x14ac:dyDescent="0.35">
      <c r="A21" s="18"/>
    </row>
    <row r="22" spans="1:1" ht="22.5" x14ac:dyDescent="0.35">
      <c r="A22" s="17"/>
    </row>
    <row r="23" spans="1:1" ht="22.5" x14ac:dyDescent="0.35">
      <c r="A23" s="17"/>
    </row>
    <row r="24" spans="1:1" ht="21" x14ac:dyDescent="0.35">
      <c r="A24" s="19"/>
    </row>
    <row r="25" spans="1:1" ht="21" x14ac:dyDescent="0.35">
      <c r="A25" s="19"/>
    </row>
    <row r="26" spans="1:1" ht="21" x14ac:dyDescent="0.35">
      <c r="A26" s="19"/>
    </row>
    <row r="27" spans="1:1" ht="21" x14ac:dyDescent="0.35">
      <c r="A27" s="19"/>
    </row>
    <row r="28" spans="1:1" ht="21" x14ac:dyDescent="0.35">
      <c r="A28" s="19"/>
    </row>
    <row r="29" spans="1:1" ht="21" x14ac:dyDescent="0.35">
      <c r="A29" s="19"/>
    </row>
    <row r="30" spans="1:1" ht="21" x14ac:dyDescent="0.35">
      <c r="A30" s="19"/>
    </row>
    <row r="31" spans="1:1" ht="21" x14ac:dyDescent="0.35">
      <c r="A31" s="19"/>
    </row>
    <row r="32" spans="1:1" ht="21" x14ac:dyDescent="0.35">
      <c r="A32" s="19"/>
    </row>
    <row r="33" spans="1:1" ht="21" x14ac:dyDescent="0.35">
      <c r="A33" s="19"/>
    </row>
    <row r="34" spans="1:1" ht="21" x14ac:dyDescent="0.35">
      <c r="A34" s="19"/>
    </row>
    <row r="35" spans="1:1" ht="21" x14ac:dyDescent="0.35">
      <c r="A35" s="19"/>
    </row>
    <row r="36" spans="1:1" ht="21" x14ac:dyDescent="0.35">
      <c r="A36" s="19"/>
    </row>
    <row r="37" spans="1:1" ht="21" x14ac:dyDescent="0.35">
      <c r="A37" s="19"/>
    </row>
    <row r="38" spans="1:1" ht="21" x14ac:dyDescent="0.35">
      <c r="A38" s="19"/>
    </row>
    <row r="39" spans="1:1" ht="21" x14ac:dyDescent="0.35">
      <c r="A39" s="19"/>
    </row>
    <row r="40" spans="1:1" ht="15.5" x14ac:dyDescent="0.35">
      <c r="A40" s="20"/>
    </row>
    <row r="42" spans="1:1" ht="15.5" x14ac:dyDescent="0.35">
      <c r="A42" s="20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&amp;LVersion 2 du 23 novembre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F8" sqref="F8"/>
    </sheetView>
  </sheetViews>
  <sheetFormatPr baseColWidth="10" defaultColWidth="9.1796875" defaultRowHeight="14.5" x14ac:dyDescent="0.35"/>
  <cols>
    <col min="1" max="1" width="7.08984375" style="3" customWidth="1"/>
    <col min="2" max="2" width="7.6328125" style="3" customWidth="1"/>
    <col min="3" max="3" width="25.54296875" style="3" customWidth="1"/>
    <col min="4" max="4" width="8.81640625" style="21" customWidth="1"/>
    <col min="5" max="5" width="14.7265625" style="3" customWidth="1"/>
    <col min="6" max="6" width="15.26953125" style="3" customWidth="1"/>
    <col min="7" max="7" width="16.453125" style="3" customWidth="1"/>
    <col min="8" max="9" width="13.7265625" style="3" customWidth="1"/>
    <col min="10" max="16384" width="9.1796875" style="3"/>
  </cols>
  <sheetData>
    <row r="1" spans="1:7" ht="39.5" customHeight="1" x14ac:dyDescent="0.35">
      <c r="A1" s="4" t="s">
        <v>96</v>
      </c>
      <c r="B1" s="5"/>
      <c r="C1" s="5"/>
      <c r="D1" s="5"/>
      <c r="E1" s="5"/>
      <c r="F1" s="5"/>
      <c r="G1" s="5"/>
    </row>
    <row r="2" spans="1:7" ht="16" customHeight="1" x14ac:dyDescent="0.35">
      <c r="A2" s="77" t="s">
        <v>101</v>
      </c>
      <c r="B2" s="78"/>
      <c r="C2" s="78"/>
      <c r="D2" s="78"/>
      <c r="E2" s="78"/>
      <c r="F2" s="78"/>
      <c r="G2" s="78"/>
    </row>
    <row r="3" spans="1:7" ht="16" customHeight="1" x14ac:dyDescent="0.35">
      <c r="A3" s="6"/>
      <c r="B3" s="7"/>
      <c r="C3" s="7"/>
      <c r="D3" s="7"/>
      <c r="E3" s="7"/>
      <c r="F3" s="7"/>
      <c r="G3" s="7"/>
    </row>
    <row r="4" spans="1:7" ht="15" thickBot="1" x14ac:dyDescent="0.4"/>
    <row r="5" spans="1:7" ht="26.5" thickBot="1" x14ac:dyDescent="0.4">
      <c r="A5" s="34" t="s">
        <v>0</v>
      </c>
      <c r="B5" s="35" t="s">
        <v>1</v>
      </c>
      <c r="C5" s="35" t="s">
        <v>2</v>
      </c>
      <c r="D5" s="35" t="s">
        <v>32</v>
      </c>
      <c r="E5" s="35" t="s">
        <v>3</v>
      </c>
      <c r="F5" s="35" t="s">
        <v>34</v>
      </c>
      <c r="G5" s="36" t="s">
        <v>4</v>
      </c>
    </row>
    <row r="6" spans="1:7" ht="27" customHeight="1" x14ac:dyDescent="0.35">
      <c r="A6" s="37" t="s">
        <v>19</v>
      </c>
      <c r="B6" s="65" t="s">
        <v>5</v>
      </c>
      <c r="C6" s="38" t="s">
        <v>6</v>
      </c>
      <c r="D6" s="65">
        <v>1</v>
      </c>
      <c r="E6" s="39" t="s">
        <v>7</v>
      </c>
      <c r="F6" s="40"/>
      <c r="G6" s="41">
        <f>F6*D6</f>
        <v>0</v>
      </c>
    </row>
    <row r="7" spans="1:7" ht="27" customHeight="1" x14ac:dyDescent="0.35">
      <c r="A7" s="42" t="s">
        <v>20</v>
      </c>
      <c r="B7" s="66" t="s">
        <v>8</v>
      </c>
      <c r="C7" s="43" t="s">
        <v>9</v>
      </c>
      <c r="D7" s="66">
        <v>1</v>
      </c>
      <c r="E7" s="44" t="s">
        <v>7</v>
      </c>
      <c r="F7" s="45"/>
      <c r="G7" s="46">
        <f t="shared" ref="G7:G11" si="0">F7*D7</f>
        <v>0</v>
      </c>
    </row>
    <row r="8" spans="1:7" ht="27" customHeight="1" x14ac:dyDescent="0.35">
      <c r="A8" s="42" t="s">
        <v>21</v>
      </c>
      <c r="B8" s="66" t="s">
        <v>10</v>
      </c>
      <c r="C8" s="43" t="s">
        <v>11</v>
      </c>
      <c r="D8" s="66">
        <v>1</v>
      </c>
      <c r="E8" s="44" t="s">
        <v>7</v>
      </c>
      <c r="F8" s="45"/>
      <c r="G8" s="46">
        <f t="shared" si="0"/>
        <v>0</v>
      </c>
    </row>
    <row r="9" spans="1:7" ht="27" customHeight="1" x14ac:dyDescent="0.35">
      <c r="A9" s="42" t="s">
        <v>28</v>
      </c>
      <c r="B9" s="66" t="s">
        <v>12</v>
      </c>
      <c r="C9" s="43" t="s">
        <v>13</v>
      </c>
      <c r="D9" s="66">
        <v>1</v>
      </c>
      <c r="E9" s="44" t="s">
        <v>7</v>
      </c>
      <c r="F9" s="45"/>
      <c r="G9" s="46">
        <f t="shared" si="0"/>
        <v>0</v>
      </c>
    </row>
    <row r="10" spans="1:7" ht="27" customHeight="1" x14ac:dyDescent="0.35">
      <c r="A10" s="42" t="s">
        <v>22</v>
      </c>
      <c r="B10" s="66" t="s">
        <v>14</v>
      </c>
      <c r="C10" s="43" t="s">
        <v>15</v>
      </c>
      <c r="D10" s="66">
        <v>1</v>
      </c>
      <c r="E10" s="44" t="s">
        <v>7</v>
      </c>
      <c r="F10" s="45"/>
      <c r="G10" s="46">
        <f t="shared" si="0"/>
        <v>0</v>
      </c>
    </row>
    <row r="11" spans="1:7" ht="27" customHeight="1" x14ac:dyDescent="0.35">
      <c r="A11" s="42" t="s">
        <v>23</v>
      </c>
      <c r="B11" s="66" t="s">
        <v>16</v>
      </c>
      <c r="C11" s="43" t="s">
        <v>17</v>
      </c>
      <c r="D11" s="66">
        <v>1</v>
      </c>
      <c r="E11" s="44" t="s">
        <v>7</v>
      </c>
      <c r="F11" s="70"/>
      <c r="G11" s="46">
        <f t="shared" si="0"/>
        <v>0</v>
      </c>
    </row>
    <row r="12" spans="1:7" ht="27" customHeight="1" thickBot="1" x14ac:dyDescent="0.4">
      <c r="A12" s="71" t="s">
        <v>38</v>
      </c>
      <c r="B12" s="72" t="s">
        <v>39</v>
      </c>
      <c r="C12" s="73" t="s">
        <v>40</v>
      </c>
      <c r="D12" s="72">
        <v>1</v>
      </c>
      <c r="E12" s="74" t="s">
        <v>7</v>
      </c>
      <c r="F12" s="75"/>
      <c r="G12" s="76">
        <f t="shared" ref="G12" si="1">F12*D12</f>
        <v>0</v>
      </c>
    </row>
    <row r="13" spans="1:7" ht="27" customHeight="1" x14ac:dyDescent="0.35">
      <c r="A13" s="49"/>
      <c r="B13" s="49"/>
      <c r="C13" s="50"/>
      <c r="D13" s="68"/>
      <c r="E13" s="52" t="s">
        <v>35</v>
      </c>
      <c r="F13" s="53"/>
      <c r="G13" s="54">
        <f>SUM(G6:G12)</f>
        <v>0</v>
      </c>
    </row>
    <row r="14" spans="1:7" ht="27" customHeight="1" x14ac:dyDescent="0.35">
      <c r="A14" s="55"/>
      <c r="B14" s="55"/>
      <c r="C14" s="55"/>
      <c r="D14" s="69"/>
      <c r="E14" s="56" t="s">
        <v>36</v>
      </c>
      <c r="F14" s="57"/>
      <c r="G14" s="58">
        <f>+G13*0.2</f>
        <v>0</v>
      </c>
    </row>
    <row r="15" spans="1:7" ht="27" customHeight="1" thickBot="1" x14ac:dyDescent="0.4">
      <c r="A15" s="55"/>
      <c r="B15" s="55"/>
      <c r="C15" s="55"/>
      <c r="D15" s="69"/>
      <c r="E15" s="59" t="s">
        <v>37</v>
      </c>
      <c r="F15" s="60"/>
      <c r="G15" s="61">
        <f>+G14+G13</f>
        <v>0</v>
      </c>
    </row>
    <row r="16" spans="1:7" x14ac:dyDescent="0.35">
      <c r="A16" s="55"/>
      <c r="B16" s="55"/>
      <c r="C16" s="55"/>
      <c r="D16" s="69"/>
      <c r="E16" s="55"/>
      <c r="F16" s="55"/>
      <c r="G16" s="55"/>
    </row>
    <row r="17" spans="1:7" x14ac:dyDescent="0.35">
      <c r="A17" s="55"/>
      <c r="B17" s="55"/>
      <c r="C17" s="55"/>
      <c r="D17" s="69"/>
      <c r="E17" s="55"/>
      <c r="F17" s="55"/>
      <c r="G17" s="55"/>
    </row>
    <row r="18" spans="1:7" x14ac:dyDescent="0.35">
      <c r="A18" s="55"/>
      <c r="B18" s="55"/>
      <c r="C18" s="55"/>
      <c r="D18" s="69"/>
      <c r="E18" s="55"/>
      <c r="F18" s="55"/>
      <c r="G18" s="55"/>
    </row>
  </sheetData>
  <sheetProtection algorithmName="SHA-512" hashValue="51SWpkYghowqcPuvSXWAybBkBr6/Es6Cz2dxE+VQzhAHX7iwegIFU1rBk5eF6RtVfND/pTNOBudh2nuhgnI4Yg==" saltValue="eex9fdMPC69cItySK2l1PA==" spinCount="100000" sheet="1" objects="1" scenarios="1"/>
  <mergeCells count="5">
    <mergeCell ref="E13:F13"/>
    <mergeCell ref="E14:F14"/>
    <mergeCell ref="E15:F15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&amp;LVersion 2 du 23 novembre 2017&amp;CDQE&amp;Rp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F8" sqref="F8"/>
    </sheetView>
  </sheetViews>
  <sheetFormatPr baseColWidth="10" defaultColWidth="9.1796875" defaultRowHeight="14.5" x14ac:dyDescent="0.35"/>
  <cols>
    <col min="1" max="1" width="7.08984375" style="3" customWidth="1"/>
    <col min="2" max="2" width="7.6328125" style="3" customWidth="1"/>
    <col min="3" max="3" width="25.54296875" style="3" customWidth="1"/>
    <col min="4" max="4" width="8.81640625" style="21" customWidth="1"/>
    <col min="5" max="5" width="14.7265625" style="3" customWidth="1"/>
    <col min="6" max="6" width="15.26953125" style="3" customWidth="1"/>
    <col min="7" max="7" width="16.453125" style="3" customWidth="1"/>
    <col min="8" max="9" width="13.7265625" style="3" customWidth="1"/>
    <col min="10" max="16384" width="9.1796875" style="3"/>
  </cols>
  <sheetData>
    <row r="1" spans="1:7" ht="39.5" customHeight="1" x14ac:dyDescent="0.35">
      <c r="A1" s="4" t="s">
        <v>95</v>
      </c>
      <c r="B1" s="5"/>
      <c r="C1" s="5"/>
      <c r="D1" s="5"/>
      <c r="E1" s="5"/>
      <c r="F1" s="5"/>
      <c r="G1" s="5"/>
    </row>
    <row r="2" spans="1:7" ht="16" customHeight="1" x14ac:dyDescent="0.35">
      <c r="A2" s="8" t="s">
        <v>41</v>
      </c>
      <c r="B2" s="9"/>
      <c r="C2" s="9"/>
      <c r="D2" s="9"/>
      <c r="E2" s="9"/>
      <c r="F2" s="9"/>
      <c r="G2" s="9"/>
    </row>
    <row r="3" spans="1:7" ht="16" customHeight="1" x14ac:dyDescent="0.35">
      <c r="A3" s="6"/>
      <c r="B3" s="7"/>
      <c r="C3" s="7"/>
      <c r="D3" s="7"/>
      <c r="E3" s="7"/>
      <c r="F3" s="7"/>
      <c r="G3" s="7"/>
    </row>
    <row r="4" spans="1:7" ht="15" thickBot="1" x14ac:dyDescent="0.4"/>
    <row r="5" spans="1:7" ht="26.5" thickBot="1" x14ac:dyDescent="0.4">
      <c r="A5" s="34" t="s">
        <v>0</v>
      </c>
      <c r="B5" s="35" t="s">
        <v>1</v>
      </c>
      <c r="C5" s="35" t="s">
        <v>2</v>
      </c>
      <c r="D5" s="35" t="s">
        <v>32</v>
      </c>
      <c r="E5" s="35" t="s">
        <v>3</v>
      </c>
      <c r="F5" s="35" t="s">
        <v>34</v>
      </c>
      <c r="G5" s="36" t="s">
        <v>4</v>
      </c>
    </row>
    <row r="6" spans="1:7" ht="27" customHeight="1" x14ac:dyDescent="0.35">
      <c r="A6" s="37" t="s">
        <v>42</v>
      </c>
      <c r="B6" s="65" t="s">
        <v>43</v>
      </c>
      <c r="C6" s="38" t="s">
        <v>44</v>
      </c>
      <c r="D6" s="65">
        <v>1</v>
      </c>
      <c r="E6" s="39" t="s">
        <v>7</v>
      </c>
      <c r="F6" s="40"/>
      <c r="G6" s="41">
        <f>F6*D6</f>
        <v>0</v>
      </c>
    </row>
    <row r="7" spans="1:7" ht="27" customHeight="1" x14ac:dyDescent="0.35">
      <c r="A7" s="42" t="s">
        <v>45</v>
      </c>
      <c r="B7" s="66" t="s">
        <v>46</v>
      </c>
      <c r="C7" s="43" t="s">
        <v>47</v>
      </c>
      <c r="D7" s="66">
        <v>1</v>
      </c>
      <c r="E7" s="44" t="s">
        <v>7</v>
      </c>
      <c r="F7" s="45"/>
      <c r="G7" s="46">
        <f t="shared" ref="G7:G11" si="0">F7*D7</f>
        <v>0</v>
      </c>
    </row>
    <row r="8" spans="1:7" ht="27" customHeight="1" x14ac:dyDescent="0.35">
      <c r="A8" s="42" t="s">
        <v>48</v>
      </c>
      <c r="B8" s="66" t="s">
        <v>49</v>
      </c>
      <c r="C8" s="43" t="s">
        <v>50</v>
      </c>
      <c r="D8" s="66">
        <v>1</v>
      </c>
      <c r="E8" s="44" t="s">
        <v>7</v>
      </c>
      <c r="F8" s="45"/>
      <c r="G8" s="46">
        <f t="shared" si="0"/>
        <v>0</v>
      </c>
    </row>
    <row r="9" spans="1:7" ht="27" customHeight="1" x14ac:dyDescent="0.35">
      <c r="A9" s="42" t="s">
        <v>51</v>
      </c>
      <c r="B9" s="66" t="s">
        <v>8</v>
      </c>
      <c r="C9" s="43" t="s">
        <v>9</v>
      </c>
      <c r="D9" s="66">
        <v>1</v>
      </c>
      <c r="E9" s="44" t="s">
        <v>7</v>
      </c>
      <c r="F9" s="45"/>
      <c r="G9" s="46">
        <f t="shared" si="0"/>
        <v>0</v>
      </c>
    </row>
    <row r="10" spans="1:7" ht="27" customHeight="1" x14ac:dyDescent="0.35">
      <c r="A10" s="42" t="s">
        <v>52</v>
      </c>
      <c r="B10" s="66" t="s">
        <v>10</v>
      </c>
      <c r="C10" s="43" t="s">
        <v>11</v>
      </c>
      <c r="D10" s="66">
        <v>1</v>
      </c>
      <c r="E10" s="44" t="s">
        <v>7</v>
      </c>
      <c r="F10" s="45"/>
      <c r="G10" s="46">
        <f t="shared" si="0"/>
        <v>0</v>
      </c>
    </row>
    <row r="11" spans="1:7" ht="27" customHeight="1" x14ac:dyDescent="0.35">
      <c r="A11" s="42" t="s">
        <v>53</v>
      </c>
      <c r="B11" s="66" t="s">
        <v>54</v>
      </c>
      <c r="C11" s="43" t="s">
        <v>55</v>
      </c>
      <c r="D11" s="66">
        <v>1</v>
      </c>
      <c r="E11" s="44" t="s">
        <v>7</v>
      </c>
      <c r="F11" s="45"/>
      <c r="G11" s="46">
        <f t="shared" si="0"/>
        <v>0</v>
      </c>
    </row>
    <row r="12" spans="1:7" ht="27" customHeight="1" x14ac:dyDescent="0.35">
      <c r="A12" s="42" t="s">
        <v>56</v>
      </c>
      <c r="B12" s="66" t="s">
        <v>14</v>
      </c>
      <c r="C12" s="43" t="s">
        <v>15</v>
      </c>
      <c r="D12" s="66">
        <v>1</v>
      </c>
      <c r="E12" s="44" t="s">
        <v>7</v>
      </c>
      <c r="F12" s="45"/>
      <c r="G12" s="46">
        <f t="shared" ref="G12:G14" si="1">F12*D12</f>
        <v>0</v>
      </c>
    </row>
    <row r="13" spans="1:7" ht="27" customHeight="1" x14ac:dyDescent="0.35">
      <c r="A13" s="42" t="s">
        <v>57</v>
      </c>
      <c r="B13" s="66" t="s">
        <v>16</v>
      </c>
      <c r="C13" s="43" t="s">
        <v>17</v>
      </c>
      <c r="D13" s="66">
        <v>1</v>
      </c>
      <c r="E13" s="44" t="s">
        <v>7</v>
      </c>
      <c r="F13" s="45"/>
      <c r="G13" s="46">
        <f t="shared" si="1"/>
        <v>0</v>
      </c>
    </row>
    <row r="14" spans="1:7" ht="27" customHeight="1" thickBot="1" x14ac:dyDescent="0.4">
      <c r="A14" s="47" t="s">
        <v>58</v>
      </c>
      <c r="B14" s="67" t="s">
        <v>39</v>
      </c>
      <c r="C14" s="48" t="s">
        <v>40</v>
      </c>
      <c r="D14" s="67">
        <v>1</v>
      </c>
      <c r="E14" s="62" t="s">
        <v>7</v>
      </c>
      <c r="F14" s="63"/>
      <c r="G14" s="64">
        <f t="shared" si="1"/>
        <v>0</v>
      </c>
    </row>
    <row r="15" spans="1:7" ht="27" customHeight="1" x14ac:dyDescent="0.35">
      <c r="A15" s="49"/>
      <c r="B15" s="49"/>
      <c r="C15" s="50"/>
      <c r="D15" s="68"/>
      <c r="E15" s="52" t="s">
        <v>35</v>
      </c>
      <c r="F15" s="53"/>
      <c r="G15" s="54">
        <f>SUM(G6:G14)</f>
        <v>0</v>
      </c>
    </row>
    <row r="16" spans="1:7" ht="27" customHeight="1" x14ac:dyDescent="0.35">
      <c r="A16" s="55"/>
      <c r="B16" s="55"/>
      <c r="C16" s="55"/>
      <c r="D16" s="69"/>
      <c r="E16" s="56" t="s">
        <v>36</v>
      </c>
      <c r="F16" s="57"/>
      <c r="G16" s="58">
        <f>+G15*0.2</f>
        <v>0</v>
      </c>
    </row>
    <row r="17" spans="1:7" ht="27" customHeight="1" thickBot="1" x14ac:dyDescent="0.4">
      <c r="A17" s="55"/>
      <c r="B17" s="55"/>
      <c r="C17" s="55"/>
      <c r="D17" s="69"/>
      <c r="E17" s="59" t="s">
        <v>37</v>
      </c>
      <c r="F17" s="60"/>
      <c r="G17" s="61">
        <f>+G16+G15</f>
        <v>0</v>
      </c>
    </row>
  </sheetData>
  <sheetProtection algorithmName="SHA-512" hashValue="MBovv6vulR/UTXA86hKhPhUNV6zYPay9rG6J8qNIKyIWY/llXvtmCKpqj6hMbNuy7fhcsuEPTkbLoPbiX5/IDA==" saltValue="0fM1IV1OnPmU2rx+F3VffQ==" spinCount="100000" sheet="1" objects="1" scenarios="1"/>
  <mergeCells count="5">
    <mergeCell ref="A1:G1"/>
    <mergeCell ref="A2:G2"/>
    <mergeCell ref="E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&amp;LVersion 2 du 23 novembre 2017&amp;CDQE&amp;Rp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E8" sqref="E8"/>
    </sheetView>
  </sheetViews>
  <sheetFormatPr baseColWidth="10" defaultColWidth="9.1796875" defaultRowHeight="14.5" x14ac:dyDescent="0.35"/>
  <cols>
    <col min="1" max="1" width="7.08984375" style="3" customWidth="1"/>
    <col min="2" max="2" width="25.54296875" style="3" customWidth="1"/>
    <col min="3" max="3" width="8.81640625" style="3" customWidth="1"/>
    <col min="4" max="4" width="14.7265625" style="3" customWidth="1"/>
    <col min="5" max="5" width="15.26953125" style="3" customWidth="1"/>
    <col min="6" max="6" width="16.453125" style="3" customWidth="1"/>
    <col min="7" max="8" width="13.7265625" style="3" customWidth="1"/>
    <col min="9" max="16384" width="9.1796875" style="3"/>
  </cols>
  <sheetData>
    <row r="1" spans="1:6" ht="39.5" customHeight="1" x14ac:dyDescent="0.35">
      <c r="A1" s="4" t="s">
        <v>94</v>
      </c>
      <c r="B1" s="5"/>
      <c r="C1" s="5"/>
      <c r="D1" s="5"/>
      <c r="E1" s="5"/>
      <c r="F1" s="5"/>
    </row>
    <row r="2" spans="1:6" ht="16" customHeight="1" x14ac:dyDescent="0.35">
      <c r="A2" s="8"/>
      <c r="B2" s="9"/>
      <c r="C2" s="9"/>
      <c r="D2" s="9"/>
      <c r="E2" s="9"/>
      <c r="F2" s="9"/>
    </row>
    <row r="3" spans="1:6" ht="16" customHeight="1" x14ac:dyDescent="0.35">
      <c r="A3" s="6"/>
      <c r="B3" s="7"/>
      <c r="C3" s="7"/>
      <c r="D3" s="7"/>
      <c r="E3" s="7"/>
      <c r="F3" s="7"/>
    </row>
    <row r="4" spans="1:6" ht="15" thickBot="1" x14ac:dyDescent="0.4"/>
    <row r="5" spans="1:6" ht="26.5" thickBot="1" x14ac:dyDescent="0.4">
      <c r="A5" s="34" t="s">
        <v>0</v>
      </c>
      <c r="B5" s="35" t="s">
        <v>2</v>
      </c>
      <c r="C5" s="35" t="s">
        <v>32</v>
      </c>
      <c r="D5" s="35" t="s">
        <v>3</v>
      </c>
      <c r="E5" s="35" t="s">
        <v>34</v>
      </c>
      <c r="F5" s="36" t="s">
        <v>4</v>
      </c>
    </row>
    <row r="6" spans="1:6" ht="27" customHeight="1" x14ac:dyDescent="0.35">
      <c r="A6" s="37" t="s">
        <v>59</v>
      </c>
      <c r="B6" s="38" t="s">
        <v>24</v>
      </c>
      <c r="C6" s="39">
        <v>2</v>
      </c>
      <c r="D6" s="39" t="s">
        <v>33</v>
      </c>
      <c r="E6" s="40"/>
      <c r="F6" s="41">
        <f>E6*C6</f>
        <v>0</v>
      </c>
    </row>
    <row r="7" spans="1:6" ht="27" customHeight="1" x14ac:dyDescent="0.35">
      <c r="A7" s="42" t="s">
        <v>60</v>
      </c>
      <c r="B7" s="43" t="s">
        <v>61</v>
      </c>
      <c r="C7" s="44">
        <v>4</v>
      </c>
      <c r="D7" s="44" t="s">
        <v>33</v>
      </c>
      <c r="E7" s="45"/>
      <c r="F7" s="46">
        <f t="shared" ref="F7:F13" si="0">E7*C7</f>
        <v>0</v>
      </c>
    </row>
    <row r="8" spans="1:6" ht="27" customHeight="1" x14ac:dyDescent="0.35">
      <c r="A8" s="42" t="s">
        <v>62</v>
      </c>
      <c r="B8" s="43" t="s">
        <v>25</v>
      </c>
      <c r="C8" s="44">
        <v>2</v>
      </c>
      <c r="D8" s="44" t="s">
        <v>33</v>
      </c>
      <c r="E8" s="45"/>
      <c r="F8" s="46">
        <f t="shared" si="0"/>
        <v>0</v>
      </c>
    </row>
    <row r="9" spans="1:6" ht="27" customHeight="1" x14ac:dyDescent="0.35">
      <c r="A9" s="42" t="s">
        <v>63</v>
      </c>
      <c r="B9" s="43" t="s">
        <v>26</v>
      </c>
      <c r="C9" s="44">
        <v>5</v>
      </c>
      <c r="D9" s="44" t="s">
        <v>33</v>
      </c>
      <c r="E9" s="45"/>
      <c r="F9" s="46">
        <f t="shared" si="0"/>
        <v>0</v>
      </c>
    </row>
    <row r="10" spans="1:6" ht="27" customHeight="1" x14ac:dyDescent="0.35">
      <c r="A10" s="42" t="s">
        <v>64</v>
      </c>
      <c r="B10" s="43" t="s">
        <v>27</v>
      </c>
      <c r="C10" s="44">
        <v>2</v>
      </c>
      <c r="D10" s="44" t="s">
        <v>33</v>
      </c>
      <c r="E10" s="45"/>
      <c r="F10" s="46">
        <f t="shared" si="0"/>
        <v>0</v>
      </c>
    </row>
    <row r="11" spans="1:6" ht="27" customHeight="1" x14ac:dyDescent="0.35">
      <c r="A11" s="42" t="s">
        <v>65</v>
      </c>
      <c r="B11" s="43" t="s">
        <v>66</v>
      </c>
      <c r="C11" s="44">
        <v>4</v>
      </c>
      <c r="D11" s="44" t="s">
        <v>33</v>
      </c>
      <c r="E11" s="45"/>
      <c r="F11" s="46">
        <f t="shared" si="0"/>
        <v>0</v>
      </c>
    </row>
    <row r="12" spans="1:6" ht="27" customHeight="1" x14ac:dyDescent="0.35">
      <c r="A12" s="42" t="s">
        <v>67</v>
      </c>
      <c r="B12" s="43" t="s">
        <v>68</v>
      </c>
      <c r="C12" s="44">
        <v>2</v>
      </c>
      <c r="D12" s="44" t="s">
        <v>33</v>
      </c>
      <c r="E12" s="45"/>
      <c r="F12" s="46">
        <f t="shared" si="0"/>
        <v>0</v>
      </c>
    </row>
    <row r="13" spans="1:6" ht="27" customHeight="1" x14ac:dyDescent="0.35">
      <c r="A13" s="42" t="s">
        <v>69</v>
      </c>
      <c r="B13" s="43" t="s">
        <v>70</v>
      </c>
      <c r="C13" s="44">
        <v>6</v>
      </c>
      <c r="D13" s="44" t="s">
        <v>33</v>
      </c>
      <c r="E13" s="45"/>
      <c r="F13" s="46">
        <f t="shared" si="0"/>
        <v>0</v>
      </c>
    </row>
    <row r="14" spans="1:6" ht="27" customHeight="1" x14ac:dyDescent="0.35">
      <c r="A14" s="42" t="s">
        <v>71</v>
      </c>
      <c r="B14" s="43" t="s">
        <v>72</v>
      </c>
      <c r="C14" s="44">
        <v>4</v>
      </c>
      <c r="D14" s="44" t="s">
        <v>33</v>
      </c>
      <c r="E14" s="45"/>
      <c r="F14" s="46">
        <f t="shared" ref="F14:F18" si="1">E14*C14</f>
        <v>0</v>
      </c>
    </row>
    <row r="15" spans="1:6" ht="27" customHeight="1" x14ac:dyDescent="0.35">
      <c r="A15" s="42" t="s">
        <v>73</v>
      </c>
      <c r="B15" s="43" t="s">
        <v>74</v>
      </c>
      <c r="C15" s="44">
        <v>2</v>
      </c>
      <c r="D15" s="44" t="s">
        <v>33</v>
      </c>
      <c r="E15" s="45"/>
      <c r="F15" s="46">
        <f t="shared" si="1"/>
        <v>0</v>
      </c>
    </row>
    <row r="16" spans="1:6" ht="27" customHeight="1" x14ac:dyDescent="0.35">
      <c r="A16" s="42" t="s">
        <v>75</v>
      </c>
      <c r="B16" s="43" t="s">
        <v>76</v>
      </c>
      <c r="C16" s="44">
        <v>10</v>
      </c>
      <c r="D16" s="44" t="s">
        <v>33</v>
      </c>
      <c r="E16" s="45"/>
      <c r="F16" s="46">
        <f t="shared" si="1"/>
        <v>0</v>
      </c>
    </row>
    <row r="17" spans="1:6" ht="27" customHeight="1" x14ac:dyDescent="0.35">
      <c r="A17" s="42" t="s">
        <v>77</v>
      </c>
      <c r="B17" s="43" t="s">
        <v>78</v>
      </c>
      <c r="C17" s="44">
        <v>2</v>
      </c>
      <c r="D17" s="44" t="s">
        <v>33</v>
      </c>
      <c r="E17" s="45"/>
      <c r="F17" s="46">
        <f>E17*C17</f>
        <v>0</v>
      </c>
    </row>
    <row r="18" spans="1:6" ht="27" customHeight="1" thickBot="1" x14ac:dyDescent="0.4">
      <c r="A18" s="47" t="s">
        <v>79</v>
      </c>
      <c r="B18" s="48" t="s">
        <v>80</v>
      </c>
      <c r="C18" s="62">
        <v>4</v>
      </c>
      <c r="D18" s="62" t="s">
        <v>33</v>
      </c>
      <c r="E18" s="63"/>
      <c r="F18" s="64">
        <f t="shared" si="1"/>
        <v>0</v>
      </c>
    </row>
    <row r="19" spans="1:6" ht="27" customHeight="1" x14ac:dyDescent="0.35">
      <c r="A19" s="49"/>
      <c r="B19" s="50"/>
      <c r="C19" s="51"/>
      <c r="D19" s="52" t="s">
        <v>35</v>
      </c>
      <c r="E19" s="53"/>
      <c r="F19" s="54">
        <f>SUM(F6:F18)</f>
        <v>0</v>
      </c>
    </row>
    <row r="20" spans="1:6" ht="27" customHeight="1" x14ac:dyDescent="0.35">
      <c r="A20" s="55"/>
      <c r="B20" s="55"/>
      <c r="C20" s="55"/>
      <c r="D20" s="56" t="s">
        <v>36</v>
      </c>
      <c r="E20" s="57"/>
      <c r="F20" s="58">
        <f>+F19*0.2</f>
        <v>0</v>
      </c>
    </row>
    <row r="21" spans="1:6" ht="27" customHeight="1" thickBot="1" x14ac:dyDescent="0.4">
      <c r="A21" s="55"/>
      <c r="B21" s="55"/>
      <c r="C21" s="55"/>
      <c r="D21" s="59" t="s">
        <v>37</v>
      </c>
      <c r="E21" s="60"/>
      <c r="F21" s="61">
        <f>+F20+F19</f>
        <v>0</v>
      </c>
    </row>
  </sheetData>
  <sheetProtection algorithmName="SHA-512" hashValue="By3HEVYP7nnS6iPzUVhdTAtQMmYP5q86/IHku0LihYAa7PeU9AwrFoo6UY5z/QGok6TO7sO3lx9wXPXSm3Mzzw==" saltValue="wUvgqIPWnaOqmDDe9+3r8A==" spinCount="100000" sheet="1" objects="1" scenarios="1"/>
  <mergeCells count="5">
    <mergeCell ref="A1:F1"/>
    <mergeCell ref="A2:F2"/>
    <mergeCell ref="D19:E19"/>
    <mergeCell ref="D20:E20"/>
    <mergeCell ref="D21:E2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&amp;LVersion 2 du 23 novembre 2017&amp;CDQE&amp;Rp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G7" sqref="G7"/>
    </sheetView>
  </sheetViews>
  <sheetFormatPr baseColWidth="10" defaultColWidth="9.1796875" defaultRowHeight="14.5" x14ac:dyDescent="0.35"/>
  <cols>
    <col min="1" max="1" width="7.08984375" style="3" customWidth="1"/>
    <col min="2" max="2" width="25.54296875" style="3" customWidth="1"/>
    <col min="3" max="3" width="8.81640625" style="3" customWidth="1"/>
    <col min="4" max="4" width="14.7265625" style="3" customWidth="1"/>
    <col min="5" max="5" width="15.26953125" style="3" customWidth="1"/>
    <col min="6" max="6" width="16.453125" style="3" customWidth="1"/>
    <col min="7" max="8" width="13.7265625" style="3" customWidth="1"/>
    <col min="9" max="16384" width="9.1796875" style="3"/>
  </cols>
  <sheetData>
    <row r="1" spans="1:6" ht="39.5" customHeight="1" x14ac:dyDescent="0.35">
      <c r="A1" s="4" t="s">
        <v>81</v>
      </c>
      <c r="B1" s="5"/>
      <c r="C1" s="5"/>
      <c r="D1" s="5"/>
      <c r="E1" s="5"/>
      <c r="F1" s="5"/>
    </row>
    <row r="2" spans="1:6" ht="16" customHeight="1" x14ac:dyDescent="0.35">
      <c r="A2" s="8"/>
      <c r="B2" s="9"/>
      <c r="C2" s="9"/>
      <c r="D2" s="9"/>
      <c r="E2" s="9"/>
      <c r="F2" s="9"/>
    </row>
    <row r="3" spans="1:6" ht="16" customHeight="1" x14ac:dyDescent="0.35">
      <c r="A3" s="6"/>
      <c r="B3" s="7"/>
      <c r="C3" s="7"/>
      <c r="D3" s="7"/>
      <c r="E3" s="7"/>
      <c r="F3" s="7"/>
    </row>
    <row r="4" spans="1:6" ht="15" thickBot="1" x14ac:dyDescent="0.4"/>
    <row r="5" spans="1:6" ht="26.5" thickBot="1" x14ac:dyDescent="0.4">
      <c r="A5" s="34" t="s">
        <v>0</v>
      </c>
      <c r="B5" s="35" t="s">
        <v>2</v>
      </c>
      <c r="C5" s="35" t="s">
        <v>32</v>
      </c>
      <c r="D5" s="35" t="s">
        <v>3</v>
      </c>
      <c r="E5" s="35" t="s">
        <v>34</v>
      </c>
      <c r="F5" s="36" t="s">
        <v>4</v>
      </c>
    </row>
    <row r="6" spans="1:6" ht="27" customHeight="1" x14ac:dyDescent="0.35">
      <c r="A6" s="37" t="s">
        <v>82</v>
      </c>
      <c r="B6" s="38" t="s">
        <v>83</v>
      </c>
      <c r="C6" s="38">
        <v>1</v>
      </c>
      <c r="D6" s="39" t="s">
        <v>7</v>
      </c>
      <c r="E6" s="40"/>
      <c r="F6" s="41">
        <f>E6*C6</f>
        <v>0</v>
      </c>
    </row>
    <row r="7" spans="1:6" ht="27" customHeight="1" x14ac:dyDescent="0.35">
      <c r="A7" s="42" t="s">
        <v>84</v>
      </c>
      <c r="B7" s="43" t="s">
        <v>85</v>
      </c>
      <c r="C7" s="43">
        <v>1</v>
      </c>
      <c r="D7" s="44" t="s">
        <v>7</v>
      </c>
      <c r="E7" s="45"/>
      <c r="F7" s="46">
        <f t="shared" ref="F7:F11" si="0">E7*C7</f>
        <v>0</v>
      </c>
    </row>
    <row r="8" spans="1:6" ht="27" customHeight="1" x14ac:dyDescent="0.35">
      <c r="A8" s="42" t="s">
        <v>86</v>
      </c>
      <c r="B8" s="43" t="s">
        <v>87</v>
      </c>
      <c r="C8" s="43">
        <v>1</v>
      </c>
      <c r="D8" s="44" t="s">
        <v>7</v>
      </c>
      <c r="E8" s="45"/>
      <c r="F8" s="46">
        <f t="shared" si="0"/>
        <v>0</v>
      </c>
    </row>
    <row r="9" spans="1:6" ht="27" customHeight="1" x14ac:dyDescent="0.35">
      <c r="A9" s="42" t="s">
        <v>88</v>
      </c>
      <c r="B9" s="43" t="s">
        <v>89</v>
      </c>
      <c r="C9" s="43">
        <v>1</v>
      </c>
      <c r="D9" s="44" t="s">
        <v>7</v>
      </c>
      <c r="E9" s="45"/>
      <c r="F9" s="46">
        <f t="shared" si="0"/>
        <v>0</v>
      </c>
    </row>
    <row r="10" spans="1:6" ht="27" customHeight="1" x14ac:dyDescent="0.35">
      <c r="A10" s="42" t="s">
        <v>90</v>
      </c>
      <c r="B10" s="43" t="s">
        <v>91</v>
      </c>
      <c r="C10" s="43">
        <v>1</v>
      </c>
      <c r="D10" s="44" t="s">
        <v>7</v>
      </c>
      <c r="E10" s="45"/>
      <c r="F10" s="46">
        <f t="shared" si="0"/>
        <v>0</v>
      </c>
    </row>
    <row r="11" spans="1:6" ht="27" customHeight="1" thickBot="1" x14ac:dyDescent="0.4">
      <c r="A11" s="47" t="s">
        <v>92</v>
      </c>
      <c r="B11" s="48" t="s">
        <v>93</v>
      </c>
      <c r="C11" s="48">
        <v>1</v>
      </c>
      <c r="D11" s="44" t="s">
        <v>7</v>
      </c>
      <c r="E11" s="45"/>
      <c r="F11" s="46">
        <f t="shared" si="0"/>
        <v>0</v>
      </c>
    </row>
    <row r="12" spans="1:6" ht="27" customHeight="1" x14ac:dyDescent="0.35">
      <c r="A12" s="49"/>
      <c r="B12" s="50"/>
      <c r="C12" s="51"/>
      <c r="D12" s="52" t="s">
        <v>35</v>
      </c>
      <c r="E12" s="53"/>
      <c r="F12" s="54">
        <f>SUM(F6:F11)</f>
        <v>0</v>
      </c>
    </row>
    <row r="13" spans="1:6" ht="27" customHeight="1" x14ac:dyDescent="0.35">
      <c r="A13" s="55"/>
      <c r="B13" s="55"/>
      <c r="C13" s="55"/>
      <c r="D13" s="56" t="s">
        <v>36</v>
      </c>
      <c r="E13" s="57"/>
      <c r="F13" s="58">
        <f>+F12*0.2</f>
        <v>0</v>
      </c>
    </row>
    <row r="14" spans="1:6" ht="27" customHeight="1" thickBot="1" x14ac:dyDescent="0.4">
      <c r="A14" s="55"/>
      <c r="B14" s="55"/>
      <c r="C14" s="55"/>
      <c r="D14" s="59" t="s">
        <v>37</v>
      </c>
      <c r="E14" s="60"/>
      <c r="F14" s="61">
        <f>+F13+F12</f>
        <v>0</v>
      </c>
    </row>
  </sheetData>
  <sheetProtection algorithmName="SHA-512" hashValue="nHxJfDxzTRqNLTB9zcr7QjC99wOEhPLjmIrrMR6fXJfWf3oOCceNZAlmnUf7nK+CMvVdhh2WZGEh+KHIKelGUw==" saltValue="ooctFRYL5L4ddl3PjEJl9g==" spinCount="100000" sheet="1" objects="1" scenarios="1"/>
  <mergeCells count="5">
    <mergeCell ref="A1:F1"/>
    <mergeCell ref="A2:F2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&amp;LVersion 2 du 23 novembre 2017&amp;CDQE&amp;Rp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workbookViewId="0">
      <selection activeCell="D8" sqref="D8"/>
    </sheetView>
  </sheetViews>
  <sheetFormatPr baseColWidth="10" defaultColWidth="9.1796875" defaultRowHeight="14.5" x14ac:dyDescent="0.35"/>
  <cols>
    <col min="1" max="1" width="2.36328125" style="2" customWidth="1"/>
    <col min="2" max="2" width="78.7265625" style="2" customWidth="1"/>
    <col min="3" max="3" width="19" style="2" customWidth="1"/>
    <col min="4" max="16384" width="9.1796875" style="2"/>
  </cols>
  <sheetData>
    <row r="2" spans="1:6" ht="24" customHeight="1" x14ac:dyDescent="0.35">
      <c r="A2" s="5" t="s">
        <v>31</v>
      </c>
      <c r="B2" s="9"/>
      <c r="C2" s="9"/>
      <c r="D2" s="7"/>
      <c r="E2" s="7"/>
      <c r="F2" s="1"/>
    </row>
    <row r="3" spans="1:6" ht="15" thickBot="1" x14ac:dyDescent="0.4"/>
    <row r="4" spans="1:6" ht="27" customHeight="1" x14ac:dyDescent="0.35">
      <c r="B4" s="22" t="s">
        <v>97</v>
      </c>
      <c r="C4" s="23">
        <f>+'DQE N°1 - Infrastructure'!G13</f>
        <v>0</v>
      </c>
    </row>
    <row r="5" spans="1:6" ht="27" customHeight="1" x14ac:dyDescent="0.35">
      <c r="B5" s="24" t="s">
        <v>98</v>
      </c>
      <c r="C5" s="25">
        <f>+'DQE N°2 - Bâtiment'!G15</f>
        <v>0</v>
      </c>
    </row>
    <row r="6" spans="1:6" ht="27" customHeight="1" x14ac:dyDescent="0.35">
      <c r="B6" s="26" t="s">
        <v>99</v>
      </c>
      <c r="C6" s="27">
        <f>+'DQE N°3 - AMO'!F19</f>
        <v>0</v>
      </c>
    </row>
    <row r="7" spans="1:6" ht="27" customHeight="1" thickBot="1" x14ac:dyDescent="0.4">
      <c r="B7" s="24" t="s">
        <v>100</v>
      </c>
      <c r="C7" s="25">
        <f>+'DQE N°4 - Ingénierie'!F12</f>
        <v>0</v>
      </c>
    </row>
    <row r="8" spans="1:6" ht="20.5" customHeight="1" x14ac:dyDescent="0.35">
      <c r="B8" s="28" t="s">
        <v>29</v>
      </c>
      <c r="C8" s="29">
        <f>SUM(C4:C7)</f>
        <v>0</v>
      </c>
    </row>
    <row r="9" spans="1:6" ht="21" customHeight="1" x14ac:dyDescent="0.35">
      <c r="B9" s="30" t="s">
        <v>18</v>
      </c>
      <c r="C9" s="31">
        <f>+C8*0.2</f>
        <v>0</v>
      </c>
    </row>
    <row r="10" spans="1:6" ht="20" customHeight="1" thickBot="1" x14ac:dyDescent="0.4">
      <c r="B10" s="32" t="s">
        <v>30</v>
      </c>
      <c r="C10" s="33">
        <f>+C9+C8</f>
        <v>0</v>
      </c>
    </row>
    <row r="11" spans="1:6" ht="27" customHeight="1" x14ac:dyDescent="0.35"/>
    <row r="12" spans="1:6" ht="27" customHeight="1" x14ac:dyDescent="0.35"/>
    <row r="13" spans="1:6" ht="27" customHeight="1" x14ac:dyDescent="0.35"/>
    <row r="14" spans="1:6" ht="27" customHeight="1" x14ac:dyDescent="0.35"/>
    <row r="15" spans="1:6" ht="27" customHeight="1" x14ac:dyDescent="0.35"/>
  </sheetData>
  <sheetProtection algorithmName="SHA-512" hashValue="olNE9GxfPRr5sU6qBBLdwFyR5MaT4Iv4yWejPxcORfu+S7A42Fedyd+FgcrTvsirXwzEIKCCmUyq4qLIMrk4mw==" saltValue="aghdeystAENte5o72pCInA==" spinCount="100000" sheet="1" objects="1" scenarios="1"/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&amp;LVersion 2 du 23 novembre 2017&amp;CDQE&amp;Rp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PDG</vt:lpstr>
      <vt:lpstr>DQE N°1 - Infrastructure</vt:lpstr>
      <vt:lpstr>DQE N°2 - Bâtiment</vt:lpstr>
      <vt:lpstr>DQE N°3 - AMO</vt:lpstr>
      <vt:lpstr>DQE N°4 - Ingénierie</vt:lpstr>
      <vt:lpstr>Récap</vt:lpstr>
      <vt:lpstr>PDG!m_logo_marianne_acacher</vt:lpstr>
      <vt:lpstr>PDG!Zone_d_impression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2017-11-29T17:35:13Z</dcterms:modified>
</cp:coreProperties>
</file>